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40" windowWidth="15960" windowHeight="11020"/>
  </bookViews>
  <sheets>
    <sheet name="Loan and Forgiveness Worksheet" sheetId="1" r:id="rId1"/>
  </sheets>
  <calcPr calcId="124519"/>
</workbook>
</file>

<file path=xl/calcChain.xml><?xml version="1.0" encoding="utf-8"?>
<calcChain xmlns="http://schemas.openxmlformats.org/spreadsheetml/2006/main">
  <c r="C49" i="1"/>
  <c r="C50" s="1"/>
  <c r="D41"/>
  <c r="D16"/>
  <c r="D15"/>
  <c r="D14"/>
  <c r="D13"/>
  <c r="D18" s="1"/>
  <c r="D20" s="1"/>
  <c r="D22" s="1"/>
  <c r="D12"/>
  <c r="D50" l="1"/>
  <c r="D54" s="1"/>
  <c r="D56" s="1"/>
  <c r="D58" s="1"/>
</calcChain>
</file>

<file path=xl/sharedStrings.xml><?xml version="1.0" encoding="utf-8"?>
<sst xmlns="http://schemas.openxmlformats.org/spreadsheetml/2006/main" count="64" uniqueCount="60">
  <si>
    <t>SMALL BUSINESS INTERRUPTION LOANS</t>
  </si>
  <si>
    <t>Paycheck Protection Program</t>
  </si>
  <si>
    <t>Estimated Maximum Loan Availability and Forgiveness Amount</t>
  </si>
  <si>
    <t>Fill in YELLOW</t>
  </si>
  <si>
    <t xml:space="preserve">Maximum Loan Amount  </t>
  </si>
  <si>
    <t>Represents the maximum amount a qualified borrower may apply for.</t>
  </si>
  <si>
    <t>Last 12 Months</t>
  </si>
  <si>
    <t>Average Monthly</t>
  </si>
  <si>
    <t>Maximum Loan Amount:</t>
  </si>
  <si>
    <t xml:space="preserve">  Payroll Costs:*</t>
  </si>
  <si>
    <t xml:space="preserve">    Salaries, wages, commissions, vacation and sick pay (not to exceed $100K</t>
  </si>
  <si>
    <t xml:space="preserve">      per employee) other than qualified sick or family leave</t>
  </si>
  <si>
    <t xml:space="preserve">    Group Health Insurance</t>
  </si>
  <si>
    <t xml:space="preserve">    Retirement Benefit Costs</t>
  </si>
  <si>
    <t xml:space="preserve">    State/Local Taxes on Employee Compensation (i.e., employer U.C. tax)</t>
  </si>
  <si>
    <t xml:space="preserve">    Self-Employed Income (and subcontractors) not to exceed $100K per year</t>
  </si>
  <si>
    <t xml:space="preserve">      per self-employed prorated for the period February 15, 2020 to June 30, 2020</t>
  </si>
  <si>
    <t>Subtotal</t>
  </si>
  <si>
    <t>a)</t>
  </si>
  <si>
    <t>MAXIMUM LOAN AMOUNT [Lesser of a) or $10 million]</t>
  </si>
  <si>
    <t>b)</t>
  </si>
  <si>
    <t>Allowable Uses of Funds During the Period February 15, 2020 to June 30, 2020:</t>
  </si>
  <si>
    <t xml:space="preserve">1)  Payroll costs (defined above) </t>
  </si>
  <si>
    <t>2)  Health care benefits (including group health insurance)</t>
  </si>
  <si>
    <t xml:space="preserve">3)  Interest on mortgages (not principal) </t>
  </si>
  <si>
    <t>4)  Rent (including rent under a lease agreement)</t>
  </si>
  <si>
    <t>5)  Utilities</t>
  </si>
  <si>
    <t xml:space="preserve">6)  Interest on any other debt obligations that were incurred before the covered period (February 15, 2020).  </t>
  </si>
  <si>
    <t>Loan Forgiveness Amount</t>
  </si>
  <si>
    <t>Represents the maximum amount a qualified borrower may have forgiven.</t>
  </si>
  <si>
    <t>Costs Incurred During the "Covered" Period (8 weeks following loan origination):</t>
  </si>
  <si>
    <t>Payroll Costs (defined above)</t>
  </si>
  <si>
    <t xml:space="preserve"> </t>
  </si>
  <si>
    <t>Earnings from Self-Employment (if applicable)</t>
  </si>
  <si>
    <t>Rent</t>
  </si>
  <si>
    <t>Utilities</t>
  </si>
  <si>
    <t xml:space="preserve">Interest on Covered Mortgages (on real or personal property) </t>
  </si>
  <si>
    <t>Tentative Loan Forgiveness (before required reductions)</t>
  </si>
  <si>
    <t>LESS:  Required Reductions in Loan Forgiveness:</t>
  </si>
  <si>
    <t xml:space="preserve">            Number of Employees:</t>
  </si>
  <si>
    <t xml:space="preserve">            Monthly Average Full Time Equivalent ("FTE") Employees for the </t>
  </si>
  <si>
    <t xml:space="preserve">               Covered Period (8 weeks following origination of the covered loan)**</t>
  </si>
  <si>
    <t xml:space="preserve">            Lesser of (at borrower's choice):</t>
  </si>
  <si>
    <t xml:space="preserve">               Monthly Average FTE's for the period February 15 to June 30, 2019</t>
  </si>
  <si>
    <t xml:space="preserve">               Monthly Average FTE's for the period January 1 to February 29, 2020**</t>
  </si>
  <si>
    <t xml:space="preserve">            % Reduction</t>
  </si>
  <si>
    <t xml:space="preserve">            Compensation Reduction:</t>
  </si>
  <si>
    <t xml:space="preserve">            Individual Employee Compensation Reduction in Excess of 25%</t>
  </si>
  <si>
    <t xml:space="preserve">               Compared to the Most Recent Full Quarter Before Origination of Loan***</t>
  </si>
  <si>
    <t xml:space="preserve">            Tentative Loan Forgiveness</t>
  </si>
  <si>
    <t>c)</t>
  </si>
  <si>
    <t>TOTAL LOAN FORGIVENESS [lesser of b) or c) above]</t>
  </si>
  <si>
    <t>d)</t>
  </si>
  <si>
    <t>BALANCE OF LOAN NOT FORGIVEN (if any)</t>
  </si>
  <si>
    <t xml:space="preserve">* For seasonal businesses, use the costs incurred during the period February 15, 2019 or, at the election of borrower, March 1 to June, 30, 2019. </t>
  </si>
  <si>
    <t>**  A reduction in FTE's  between February 15th and April 27th, 2020 is disregarded if the reduction is eliminated by June 30, 2020 for purposes of the reduction in number of employees and/or compensation.</t>
  </si>
  <si>
    <t xml:space="preserve">*** Compensation Reduction does not apply to any employee who, during any pay period in 2019, wages or salary at an annualized rate of pay in an amount of more than $100,000. </t>
  </si>
  <si>
    <t>NOTE:  Yellow highlighted cells represent variables that should be completed with final client data. Filled in amounts are for illustration purposes only.</t>
  </si>
  <si>
    <t>Disclaimer of Liability</t>
  </si>
  <si>
    <t>Johnson Financial Group (“JFG”) is providing this template for general guidance purposes only.  JFG does provide legal advice, tax advice, accounting services, or professional consulting of any kind and any information gained through this template shall not constitute the provision of any such advice.  Before making decisions or taking any action related to the Paycheck Protection Program, you should consult with your CPA and/or legal counsel and discuss all pertinent facts relevant to your particular situation.</t>
  </si>
</sst>
</file>

<file path=xl/styles.xml><?xml version="1.0" encoding="utf-8"?>
<styleSheet xmlns="http://schemas.openxmlformats.org/spreadsheetml/2006/main">
  <numFmts count="3">
    <numFmt numFmtId="164" formatCode="&quot; &quot;* #,##0&quot; &quot;;&quot; &quot;* \(#,##0\);&quot; &quot;* &quot;-&quot;??&quot; &quot;"/>
    <numFmt numFmtId="165" formatCode="&quot; &quot;&quot;$&quot;* #,##0&quot; &quot;;&quot; &quot;&quot;$&quot;* \(#,##0\);&quot; &quot;&quot;$&quot;* &quot;-&quot;??&quot; &quot;"/>
    <numFmt numFmtId="166" formatCode="&quot; &quot;* #,##0.0&quot; &quot;;&quot; &quot;* \(#,##0.0\);&quot; &quot;* &quot;-&quot;??&quot; &quot;"/>
  </numFmts>
  <fonts count="12">
    <font>
      <sz val="11"/>
      <color indexed="8"/>
      <name val="Calibri"/>
    </font>
    <font>
      <b/>
      <sz val="12"/>
      <color indexed="8"/>
      <name val="Calibri"/>
    </font>
    <font>
      <i/>
      <sz val="11"/>
      <color indexed="8"/>
      <name val="Calibri"/>
    </font>
    <font>
      <b/>
      <u/>
      <sz val="9"/>
      <color indexed="8"/>
      <name val="Calibri"/>
    </font>
    <font>
      <b/>
      <sz val="11"/>
      <color indexed="8"/>
      <name val="Calibri"/>
    </font>
    <font>
      <b/>
      <i/>
      <sz val="11"/>
      <color indexed="8"/>
      <name val="Calibri"/>
    </font>
    <font>
      <i/>
      <sz val="8"/>
      <color indexed="8"/>
      <name val="Calibri"/>
    </font>
    <font>
      <i/>
      <sz val="9"/>
      <color indexed="8"/>
      <name val="Calibri"/>
    </font>
    <font>
      <b/>
      <sz val="10"/>
      <color indexed="13"/>
      <name val="PT Serif"/>
    </font>
    <font>
      <i/>
      <sz val="10"/>
      <color indexed="14"/>
      <name val="Calibri"/>
    </font>
    <font>
      <sz val="10"/>
      <color indexed="8"/>
      <name val="Calibri"/>
    </font>
    <font>
      <sz val="8"/>
      <color indexed="15"/>
      <name val="Arial"/>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4">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top/>
      <bottom/>
      <diagonal/>
    </border>
    <border>
      <left/>
      <right style="thin">
        <color indexed="10"/>
      </right>
      <top style="thin">
        <color indexed="10"/>
      </top>
      <bottom style="thin">
        <color indexed="10"/>
      </bottom>
      <diagonal/>
    </border>
    <border>
      <left style="thin">
        <color indexed="10"/>
      </left>
      <right style="thin">
        <color indexed="10"/>
      </right>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top style="thin">
        <color indexed="10"/>
      </top>
      <bottom style="thin">
        <color indexed="10"/>
      </bottom>
      <diagonal/>
    </border>
    <border>
      <left/>
      <right/>
      <top/>
      <bottom/>
      <diagonal/>
    </border>
    <border>
      <left/>
      <right style="thin">
        <color indexed="10"/>
      </right>
      <top style="thin">
        <color indexed="10"/>
      </top>
      <bottom style="thin">
        <color indexed="8"/>
      </bottom>
      <diagonal/>
    </border>
    <border>
      <left style="thin">
        <color indexed="10"/>
      </left>
      <right style="thin">
        <color indexed="10"/>
      </right>
      <top/>
      <bottom style="thin">
        <color indexed="10"/>
      </bottom>
      <diagonal/>
    </border>
    <border>
      <left/>
      <right/>
      <top/>
      <bottom style="thin">
        <color indexed="8"/>
      </bottom>
      <diagonal/>
    </border>
  </borders>
  <cellStyleXfs count="1">
    <xf numFmtId="0" fontId="0" fillId="0" borderId="0" applyNumberFormat="0" applyFill="0" applyBorder="0" applyProtection="0"/>
  </cellStyleXfs>
  <cellXfs count="81">
    <xf numFmtId="0" fontId="0" fillId="0" borderId="0" xfId="0" applyFont="1" applyAlignment="1"/>
    <xf numFmtId="0" fontId="0" fillId="0" borderId="0" xfId="0" applyNumberFormat="1" applyFont="1" applyAlignment="1"/>
    <xf numFmtId="0" fontId="0" fillId="2" borderId="1" xfId="0" applyFont="1" applyFill="1" applyBorder="1" applyAlignment="1"/>
    <xf numFmtId="49" fontId="0" fillId="3" borderId="3" xfId="0" applyNumberFormat="1" applyFont="1" applyFill="1" applyBorder="1" applyAlignment="1"/>
    <xf numFmtId="0" fontId="0" fillId="2" borderId="4" xfId="0" applyFont="1" applyFill="1" applyBorder="1" applyAlignment="1"/>
    <xf numFmtId="0" fontId="0" fillId="2" borderId="5" xfId="0" applyFont="1" applyFill="1" applyBorder="1" applyAlignment="1"/>
    <xf numFmtId="0" fontId="0" fillId="2" borderId="6" xfId="0" applyFont="1" applyFill="1" applyBorder="1" applyAlignment="1"/>
    <xf numFmtId="49" fontId="3" fillId="2" borderId="1" xfId="0" applyNumberFormat="1" applyFont="1" applyFill="1" applyBorder="1" applyAlignment="1">
      <alignment horizontal="center" vertical="center" wrapText="1"/>
    </xf>
    <xf numFmtId="49" fontId="4" fillId="2" borderId="1" xfId="0" applyNumberFormat="1" applyFont="1" applyFill="1" applyBorder="1" applyAlignment="1"/>
    <xf numFmtId="49" fontId="0" fillId="2" borderId="1" xfId="0" applyNumberFormat="1" applyFont="1" applyFill="1" applyBorder="1" applyAlignment="1"/>
    <xf numFmtId="165" fontId="0" fillId="2" borderId="2" xfId="0" applyNumberFormat="1" applyFont="1" applyFill="1" applyBorder="1" applyAlignment="1"/>
    <xf numFmtId="165" fontId="0" fillId="2" borderId="1" xfId="0" applyNumberFormat="1" applyFont="1" applyFill="1" applyBorder="1" applyAlignment="1"/>
    <xf numFmtId="0" fontId="0" fillId="2" borderId="9" xfId="0" applyFont="1" applyFill="1" applyBorder="1" applyAlignment="1"/>
    <xf numFmtId="165" fontId="0" fillId="3" borderId="10" xfId="0" applyNumberFormat="1" applyFont="1" applyFill="1" applyBorder="1" applyAlignment="1"/>
    <xf numFmtId="165" fontId="0" fillId="2" borderId="4" xfId="0" applyNumberFormat="1" applyFont="1" applyFill="1" applyBorder="1" applyAlignment="1"/>
    <xf numFmtId="0" fontId="4" fillId="2" borderId="1" xfId="0" applyFont="1" applyFill="1" applyBorder="1" applyAlignment="1"/>
    <xf numFmtId="164" fontId="0" fillId="2" borderId="12" xfId="0" applyNumberFormat="1" applyFont="1" applyFill="1" applyBorder="1" applyAlignment="1"/>
    <xf numFmtId="164" fontId="0" fillId="2" borderId="8" xfId="0" applyNumberFormat="1" applyFont="1" applyFill="1" applyBorder="1" applyAlignment="1"/>
    <xf numFmtId="166" fontId="0" fillId="2" borderId="6" xfId="0" applyNumberFormat="1" applyFont="1" applyFill="1" applyBorder="1" applyAlignment="1"/>
    <xf numFmtId="49" fontId="5" fillId="2" borderId="1" xfId="0" applyNumberFormat="1" applyFont="1" applyFill="1" applyBorder="1" applyAlignment="1">
      <alignment horizontal="right"/>
    </xf>
    <xf numFmtId="165" fontId="0" fillId="2" borderId="8" xfId="0" applyNumberFormat="1" applyFont="1" applyFill="1" applyBorder="1" applyAlignment="1"/>
    <xf numFmtId="0" fontId="0" fillId="2" borderId="2" xfId="0" applyFont="1" applyFill="1" applyBorder="1" applyAlignment="1"/>
    <xf numFmtId="164" fontId="0" fillId="2" borderId="2" xfId="0" applyNumberFormat="1" applyFont="1" applyFill="1" applyBorder="1" applyAlignment="1">
      <alignment horizontal="right"/>
    </xf>
    <xf numFmtId="49" fontId="0" fillId="4" borderId="3" xfId="0" applyNumberFormat="1" applyFont="1" applyFill="1" applyBorder="1" applyAlignment="1"/>
    <xf numFmtId="164" fontId="0" fillId="4" borderId="10" xfId="0" applyNumberFormat="1" applyFont="1" applyFill="1" applyBorder="1" applyAlignment="1"/>
    <xf numFmtId="49" fontId="5" fillId="4" borderId="10" xfId="0" applyNumberFormat="1" applyFont="1" applyFill="1" applyBorder="1" applyAlignment="1">
      <alignment horizontal="right"/>
    </xf>
    <xf numFmtId="165" fontId="0" fillId="4" borderId="13" xfId="0" applyNumberFormat="1" applyFont="1" applyFill="1" applyBorder="1" applyAlignment="1"/>
    <xf numFmtId="0" fontId="0" fillId="2" borderId="12" xfId="0" applyFont="1" applyFill="1" applyBorder="1" applyAlignment="1"/>
    <xf numFmtId="0" fontId="0" fillId="2" borderId="8" xfId="0" applyFont="1" applyFill="1" applyBorder="1" applyAlignment="1"/>
    <xf numFmtId="164" fontId="4" fillId="2" borderId="1" xfId="0" applyNumberFormat="1" applyFont="1" applyFill="1" applyBorder="1" applyAlignment="1"/>
    <xf numFmtId="49" fontId="0" fillId="2" borderId="1" xfId="0" applyNumberFormat="1" applyFont="1" applyFill="1" applyBorder="1" applyAlignment="1">
      <alignment horizontal="left"/>
    </xf>
    <xf numFmtId="164" fontId="0" fillId="2" borderId="1" xfId="0" applyNumberFormat="1" applyFont="1" applyFill="1" applyBorder="1" applyAlignment="1">
      <alignment horizontal="left"/>
    </xf>
    <xf numFmtId="49" fontId="0" fillId="3" borderId="10" xfId="0" applyNumberFormat="1" applyFont="1" applyFill="1" applyBorder="1" applyAlignment="1"/>
    <xf numFmtId="165" fontId="0" fillId="3" borderId="13" xfId="0" applyNumberFormat="1" applyFont="1" applyFill="1" applyBorder="1" applyAlignment="1"/>
    <xf numFmtId="49" fontId="4" fillId="2" borderId="1" xfId="0" applyNumberFormat="1" applyFont="1" applyFill="1" applyBorder="1" applyAlignment="1">
      <alignment horizontal="left"/>
    </xf>
    <xf numFmtId="164" fontId="4" fillId="2" borderId="1" xfId="0" applyNumberFormat="1" applyFont="1" applyFill="1" applyBorder="1" applyAlignment="1">
      <alignment horizontal="left"/>
    </xf>
    <xf numFmtId="49" fontId="5" fillId="2" borderId="1" xfId="0" applyNumberFormat="1" applyFont="1" applyFill="1" applyBorder="1" applyAlignment="1">
      <alignment horizontal="left"/>
    </xf>
    <xf numFmtId="164" fontId="5" fillId="2" borderId="1" xfId="0" applyNumberFormat="1" applyFont="1" applyFill="1" applyBorder="1" applyAlignment="1">
      <alignment horizontal="left"/>
    </xf>
    <xf numFmtId="49" fontId="2" fillId="2" borderId="1" xfId="0" applyNumberFormat="1" applyFont="1" applyFill="1" applyBorder="1" applyAlignment="1">
      <alignment horizontal="left"/>
    </xf>
    <xf numFmtId="164" fontId="2" fillId="2" borderId="1" xfId="0" applyNumberFormat="1" applyFont="1" applyFill="1" applyBorder="1" applyAlignment="1">
      <alignment horizontal="left"/>
    </xf>
    <xf numFmtId="49" fontId="0" fillId="2" borderId="1" xfId="0" applyNumberFormat="1" applyFont="1" applyFill="1" applyBorder="1" applyAlignment="1">
      <alignment horizontal="left" vertical="center"/>
    </xf>
    <xf numFmtId="164" fontId="6" fillId="2" borderId="9" xfId="0" applyNumberFormat="1" applyFont="1" applyFill="1" applyBorder="1" applyAlignment="1">
      <alignment horizontal="center"/>
    </xf>
    <xf numFmtId="49" fontId="0" fillId="3" borderId="10" xfId="0" applyNumberFormat="1" applyFont="1" applyFill="1" applyBorder="1" applyAlignment="1">
      <alignment horizontal="left" vertical="center" wrapText="1"/>
    </xf>
    <xf numFmtId="164" fontId="6" fillId="2" borderId="2" xfId="0" applyNumberFormat="1" applyFont="1" applyFill="1" applyBorder="1" applyAlignment="1">
      <alignment horizontal="center"/>
    </xf>
    <xf numFmtId="164" fontId="0" fillId="2" borderId="12" xfId="0" applyNumberFormat="1" applyFont="1" applyFill="1" applyBorder="1" applyAlignment="1">
      <alignment horizontal="left"/>
    </xf>
    <xf numFmtId="49" fontId="0" fillId="2" borderId="9" xfId="0" applyNumberFormat="1" applyFont="1" applyFill="1" applyBorder="1" applyAlignment="1">
      <alignment horizontal="left"/>
    </xf>
    <xf numFmtId="49" fontId="0" fillId="3" borderId="10" xfId="0" applyNumberFormat="1" applyFont="1" applyFill="1" applyBorder="1" applyAlignment="1">
      <alignment horizontal="center"/>
    </xf>
    <xf numFmtId="164" fontId="0" fillId="2" borderId="4" xfId="0" applyNumberFormat="1" applyFont="1" applyFill="1" applyBorder="1" applyAlignment="1">
      <alignment horizontal="left"/>
    </xf>
    <xf numFmtId="49" fontId="0" fillId="2" borderId="9" xfId="0" applyNumberFormat="1" applyFont="1" applyFill="1" applyBorder="1" applyAlignment="1">
      <alignment horizontal="left" vertical="center"/>
    </xf>
    <xf numFmtId="49" fontId="0" fillId="2" borderId="4" xfId="0" applyNumberFormat="1" applyFont="1" applyFill="1" applyBorder="1" applyAlignment="1">
      <alignment horizontal="left"/>
    </xf>
    <xf numFmtId="10" fontId="0" fillId="2" borderId="1" xfId="0" applyNumberFormat="1" applyFont="1" applyFill="1" applyBorder="1" applyAlignment="1">
      <alignment horizontal="right"/>
    </xf>
    <xf numFmtId="165" fontId="4" fillId="2" borderId="1" xfId="0" applyNumberFormat="1" applyFont="1" applyFill="1" applyBorder="1" applyAlignment="1"/>
    <xf numFmtId="49" fontId="2" fillId="2" borderId="1" xfId="0" applyNumberFormat="1" applyFont="1" applyFill="1" applyBorder="1" applyAlignment="1"/>
    <xf numFmtId="164" fontId="2" fillId="2" borderId="1" xfId="0" applyNumberFormat="1" applyFont="1" applyFill="1" applyBorder="1" applyAlignment="1"/>
    <xf numFmtId="164" fontId="6" fillId="2" borderId="1" xfId="0" applyNumberFormat="1" applyFont="1" applyFill="1" applyBorder="1" applyAlignment="1">
      <alignment horizontal="center"/>
    </xf>
    <xf numFmtId="164" fontId="0" fillId="2" borderId="9" xfId="0" applyNumberFormat="1" applyFont="1" applyFill="1" applyBorder="1" applyAlignment="1"/>
    <xf numFmtId="164" fontId="0" fillId="2" borderId="1" xfId="0" applyNumberFormat="1" applyFont="1" applyFill="1" applyBorder="1" applyAlignment="1"/>
    <xf numFmtId="165" fontId="0" fillId="2" borderId="7" xfId="0" applyNumberFormat="1" applyFont="1" applyFill="1" applyBorder="1" applyAlignment="1"/>
    <xf numFmtId="165" fontId="0" fillId="2" borderId="6" xfId="0" applyNumberFormat="1" applyFont="1" applyFill="1" applyBorder="1" applyAlignment="1"/>
    <xf numFmtId="49" fontId="8" fillId="2" borderId="1" xfId="0" applyNumberFormat="1" applyFont="1" applyFill="1" applyBorder="1" applyAlignment="1">
      <alignment horizontal="left" vertical="center"/>
    </xf>
    <xf numFmtId="0" fontId="11" fillId="2" borderId="1" xfId="0" applyFont="1" applyFill="1" applyBorder="1" applyAlignment="1">
      <alignment horizontal="left" vertical="center"/>
    </xf>
    <xf numFmtId="49" fontId="9" fillId="2" borderId="1" xfId="0" applyNumberFormat="1" applyFont="1" applyFill="1" applyBorder="1" applyAlignment="1">
      <alignment vertical="center" wrapText="1"/>
    </xf>
    <xf numFmtId="0" fontId="10" fillId="2" borderId="1" xfId="0" applyFont="1" applyFill="1" applyBorder="1" applyAlignment="1">
      <alignment wrapText="1"/>
    </xf>
    <xf numFmtId="49" fontId="2" fillId="3" borderId="3" xfId="0" applyNumberFormat="1" applyFont="1" applyFill="1" applyBorder="1" applyAlignment="1">
      <alignment horizontal="center" vertical="center" wrapText="1"/>
    </xf>
    <xf numFmtId="164" fontId="2" fillId="3" borderId="10" xfId="0" applyNumberFormat="1" applyFont="1" applyFill="1" applyBorder="1" applyAlignment="1">
      <alignment horizontal="center" vertical="center" wrapText="1"/>
    </xf>
    <xf numFmtId="49" fontId="0" fillId="2" borderId="1" xfId="0" applyNumberFormat="1" applyFont="1" applyFill="1" applyBorder="1" applyAlignment="1">
      <alignment horizontal="left"/>
    </xf>
    <xf numFmtId="164" fontId="0" fillId="2" borderId="1" xfId="0" applyNumberFormat="1" applyFont="1" applyFill="1" applyBorder="1" applyAlignment="1">
      <alignment horizontal="left"/>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49" fontId="7" fillId="2" borderId="1" xfId="0" applyNumberFormat="1" applyFont="1" applyFill="1" applyBorder="1" applyAlignment="1">
      <alignment horizontal="left" vertical="center" wrapText="1"/>
    </xf>
    <xf numFmtId="164"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xf>
    <xf numFmtId="164" fontId="7" fillId="2" borderId="1" xfId="0" applyNumberFormat="1" applyFont="1" applyFill="1" applyBorder="1" applyAlignment="1">
      <alignment horizontal="left"/>
    </xf>
    <xf numFmtId="49" fontId="2" fillId="2" borderId="8" xfId="0" applyNumberFormat="1" applyFont="1" applyFill="1" applyBorder="1" applyAlignment="1">
      <alignment horizontal="center"/>
    </xf>
    <xf numFmtId="164" fontId="2" fillId="2" borderId="8" xfId="0" applyNumberFormat="1" applyFont="1" applyFill="1" applyBorder="1" applyAlignment="1">
      <alignment horizontal="center"/>
    </xf>
    <xf numFmtId="49" fontId="1" fillId="2" borderId="2" xfId="0" applyNumberFormat="1" applyFont="1" applyFill="1" applyBorder="1" applyAlignment="1">
      <alignment horizontal="center"/>
    </xf>
    <xf numFmtId="49" fontId="1" fillId="2" borderId="7" xfId="0" applyNumberFormat="1" applyFont="1" applyFill="1" applyBorder="1" applyAlignment="1">
      <alignment horizontal="center"/>
    </xf>
    <xf numFmtId="164" fontId="1" fillId="2" borderId="7" xfId="0" applyNumberFormat="1" applyFont="1" applyFill="1" applyBorder="1" applyAlignment="1">
      <alignment horizontal="center"/>
    </xf>
    <xf numFmtId="165" fontId="0" fillId="3" borderId="10" xfId="0" applyNumberFormat="1" applyFont="1" applyFill="1" applyBorder="1" applyAlignment="1">
      <alignment horizontal="center" vertical="center"/>
    </xf>
    <xf numFmtId="165" fontId="0" fillId="2" borderId="4" xfId="0" applyNumberFormat="1" applyFont="1" applyFill="1" applyBorder="1" applyAlignment="1">
      <alignment horizontal="center" vertical="center"/>
    </xf>
    <xf numFmtId="165" fontId="0" fillId="2" borderId="11"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00"/>
      <rgbColor rgb="FFE2EEDA"/>
      <rgbColor rgb="FF21427C"/>
      <rgbColor rgb="FF1F497D"/>
      <rgbColor rgb="FF333333"/>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E68"/>
  <sheetViews>
    <sheetView showGridLines="0" tabSelected="1" workbookViewId="0">
      <selection activeCell="C16" sqref="C16:C17"/>
    </sheetView>
  </sheetViews>
  <sheetFormatPr defaultColWidth="8.81640625" defaultRowHeight="14.4" customHeight="1"/>
  <cols>
    <col min="1" max="1" width="68.6328125" style="1" customWidth="1"/>
    <col min="2" max="2" width="9.6328125" style="1" customWidth="1"/>
    <col min="3" max="3" width="12.81640625" style="1" customWidth="1"/>
    <col min="4" max="4" width="13.1796875" style="1" customWidth="1"/>
    <col min="5" max="6" width="8.81640625" style="1" customWidth="1"/>
    <col min="7" max="16384" width="8.81640625" style="1"/>
  </cols>
  <sheetData>
    <row r="1" spans="1:5" ht="15.65" customHeight="1">
      <c r="A1" s="67" t="s">
        <v>0</v>
      </c>
      <c r="B1" s="68"/>
      <c r="C1" s="68"/>
      <c r="D1" s="68"/>
      <c r="E1" s="2"/>
    </row>
    <row r="2" spans="1:5" ht="15.65" customHeight="1">
      <c r="A2" s="67" t="s">
        <v>1</v>
      </c>
      <c r="B2" s="68"/>
      <c r="C2" s="68"/>
      <c r="D2" s="68"/>
      <c r="E2" s="2"/>
    </row>
    <row r="3" spans="1:5" ht="15.65" customHeight="1">
      <c r="A3" s="75" t="s">
        <v>2</v>
      </c>
      <c r="B3" s="68"/>
      <c r="C3" s="68"/>
      <c r="D3" s="68"/>
      <c r="E3" s="2"/>
    </row>
    <row r="4" spans="1:5" ht="13.5" customHeight="1">
      <c r="A4" s="3" t="s">
        <v>3</v>
      </c>
      <c r="B4" s="4"/>
      <c r="C4" s="2"/>
      <c r="D4" s="2"/>
      <c r="E4" s="2"/>
    </row>
    <row r="5" spans="1:5" ht="13.5" customHeight="1">
      <c r="A5" s="5"/>
      <c r="B5" s="6"/>
      <c r="C5" s="6"/>
      <c r="D5" s="6"/>
      <c r="E5" s="2"/>
    </row>
    <row r="6" spans="1:5" ht="15.65" customHeight="1">
      <c r="A6" s="76" t="s">
        <v>4</v>
      </c>
      <c r="B6" s="77"/>
      <c r="C6" s="77"/>
      <c r="D6" s="77"/>
      <c r="E6" s="2"/>
    </row>
    <row r="7" spans="1:5" ht="13.5" customHeight="1">
      <c r="A7" s="73" t="s">
        <v>5</v>
      </c>
      <c r="B7" s="74"/>
      <c r="C7" s="74"/>
      <c r="D7" s="74"/>
      <c r="E7" s="2"/>
    </row>
    <row r="8" spans="1:5" ht="24.65" customHeight="1">
      <c r="A8" s="2"/>
      <c r="B8" s="2"/>
      <c r="C8" s="7" t="s">
        <v>6</v>
      </c>
      <c r="D8" s="7" t="s">
        <v>7</v>
      </c>
      <c r="E8" s="2"/>
    </row>
    <row r="9" spans="1:5" ht="13.5" customHeight="1">
      <c r="A9" s="8" t="s">
        <v>8</v>
      </c>
      <c r="B9" s="2"/>
      <c r="C9" s="2"/>
      <c r="D9" s="2"/>
      <c r="E9" s="2"/>
    </row>
    <row r="10" spans="1:5" ht="13.5" customHeight="1">
      <c r="A10" s="9" t="s">
        <v>9</v>
      </c>
      <c r="B10" s="2"/>
      <c r="C10" s="2"/>
      <c r="D10" s="2"/>
      <c r="E10" s="2"/>
    </row>
    <row r="11" spans="1:5" ht="13.5" customHeight="1">
      <c r="A11" s="9" t="s">
        <v>10</v>
      </c>
      <c r="B11" s="2"/>
      <c r="C11" s="10"/>
      <c r="D11" s="11"/>
      <c r="E11" s="2"/>
    </row>
    <row r="12" spans="1:5" ht="13.5" customHeight="1">
      <c r="A12" s="9" t="s">
        <v>11</v>
      </c>
      <c r="B12" s="12"/>
      <c r="C12" s="13">
        <v>237009</v>
      </c>
      <c r="D12" s="14">
        <f>C12/12</f>
        <v>19750.75</v>
      </c>
      <c r="E12" s="2"/>
    </row>
    <row r="13" spans="1:5" ht="13.5" customHeight="1">
      <c r="A13" s="9" t="s">
        <v>12</v>
      </c>
      <c r="B13" s="12"/>
      <c r="C13" s="13">
        <v>2662</v>
      </c>
      <c r="D13" s="14">
        <f>C13/12</f>
        <v>221.83333333333334</v>
      </c>
      <c r="E13" s="2"/>
    </row>
    <row r="14" spans="1:5" ht="13.5" customHeight="1">
      <c r="A14" s="9" t="s">
        <v>13</v>
      </c>
      <c r="B14" s="12"/>
      <c r="C14" s="13">
        <v>15425</v>
      </c>
      <c r="D14" s="14">
        <f>C14/12</f>
        <v>1285.4166666666667</v>
      </c>
      <c r="E14" s="2"/>
    </row>
    <row r="15" spans="1:5" ht="13.5" customHeight="1">
      <c r="A15" s="9" t="s">
        <v>14</v>
      </c>
      <c r="B15" s="12"/>
      <c r="C15" s="13">
        <v>15098</v>
      </c>
      <c r="D15" s="14">
        <f>C15/12</f>
        <v>1258.1666666666667</v>
      </c>
      <c r="E15" s="2"/>
    </row>
    <row r="16" spans="1:5" ht="13.5" customHeight="1">
      <c r="A16" s="9" t="s">
        <v>15</v>
      </c>
      <c r="B16" s="12"/>
      <c r="C16" s="78"/>
      <c r="D16" s="79">
        <f>C16/12</f>
        <v>0</v>
      </c>
      <c r="E16" s="2"/>
    </row>
    <row r="17" spans="1:5" ht="13.5" customHeight="1">
      <c r="A17" s="9" t="s">
        <v>16</v>
      </c>
      <c r="B17" s="12"/>
      <c r="C17" s="78"/>
      <c r="D17" s="80"/>
      <c r="E17" s="2"/>
    </row>
    <row r="18" spans="1:5" ht="13.5" customHeight="1">
      <c r="A18" s="15"/>
      <c r="B18" s="2"/>
      <c r="C18" s="16"/>
      <c r="D18" s="17">
        <f>SUM(D12:D17)</f>
        <v>22516.166666666668</v>
      </c>
      <c r="E18" s="2"/>
    </row>
    <row r="19" spans="1:5" ht="13.5" customHeight="1">
      <c r="A19" s="2"/>
      <c r="B19" s="2"/>
      <c r="C19" s="2"/>
      <c r="D19" s="18">
        <v>2.5</v>
      </c>
      <c r="E19" s="2"/>
    </row>
    <row r="20" spans="1:5" ht="13.5" customHeight="1">
      <c r="A20" s="9" t="s">
        <v>17</v>
      </c>
      <c r="B20" s="2"/>
      <c r="C20" s="19" t="s">
        <v>18</v>
      </c>
      <c r="D20" s="20">
        <f>D18*D19</f>
        <v>56290.416666666672</v>
      </c>
      <c r="E20" s="2"/>
    </row>
    <row r="21" spans="1:5" ht="13.5" customHeight="1">
      <c r="A21" s="21"/>
      <c r="B21" s="21"/>
      <c r="C21" s="22"/>
      <c r="D21" s="21"/>
      <c r="E21" s="2"/>
    </row>
    <row r="22" spans="1:5" ht="15" customHeight="1">
      <c r="A22" s="23" t="s">
        <v>19</v>
      </c>
      <c r="B22" s="24"/>
      <c r="C22" s="25" t="s">
        <v>20</v>
      </c>
      <c r="D22" s="26">
        <f>IF(D20&lt;10000000,D20,10000000)</f>
        <v>56290.416666666672</v>
      </c>
      <c r="E22" s="4"/>
    </row>
    <row r="23" spans="1:5" ht="15" customHeight="1">
      <c r="A23" s="27"/>
      <c r="B23" s="27"/>
      <c r="C23" s="27"/>
      <c r="D23" s="28"/>
      <c r="E23" s="2"/>
    </row>
    <row r="24" spans="1:5" ht="13.5" customHeight="1">
      <c r="A24" s="8" t="s">
        <v>21</v>
      </c>
      <c r="B24" s="29"/>
      <c r="C24" s="2"/>
      <c r="D24" s="2"/>
      <c r="E24" s="2"/>
    </row>
    <row r="25" spans="1:5" ht="13.5" customHeight="1">
      <c r="A25" s="9" t="s">
        <v>22</v>
      </c>
      <c r="B25" s="2"/>
      <c r="C25" s="2"/>
      <c r="D25" s="2"/>
      <c r="E25" s="2"/>
    </row>
    <row r="26" spans="1:5" ht="13.5" customHeight="1">
      <c r="A26" s="9" t="s">
        <v>23</v>
      </c>
      <c r="B26" s="2"/>
      <c r="C26" s="2"/>
      <c r="D26" s="2"/>
      <c r="E26" s="2"/>
    </row>
    <row r="27" spans="1:5" ht="13.5" customHeight="1">
      <c r="A27" s="9" t="s">
        <v>24</v>
      </c>
      <c r="B27" s="2"/>
      <c r="C27" s="2"/>
      <c r="D27" s="2"/>
      <c r="E27" s="2"/>
    </row>
    <row r="28" spans="1:5" ht="13.5" customHeight="1">
      <c r="A28" s="9" t="s">
        <v>25</v>
      </c>
      <c r="B28" s="2"/>
      <c r="C28" s="2"/>
      <c r="D28" s="2"/>
      <c r="E28" s="2"/>
    </row>
    <row r="29" spans="1:5" ht="13.5" customHeight="1">
      <c r="A29" s="9" t="s">
        <v>26</v>
      </c>
      <c r="B29" s="2"/>
      <c r="C29" s="2"/>
      <c r="D29" s="2"/>
      <c r="E29" s="2"/>
    </row>
    <row r="30" spans="1:5" ht="13.5" customHeight="1">
      <c r="A30" s="9" t="s">
        <v>27</v>
      </c>
      <c r="B30" s="2"/>
      <c r="C30" s="2"/>
      <c r="D30" s="2"/>
      <c r="E30" s="2"/>
    </row>
    <row r="31" spans="1:5" ht="13.5" customHeight="1">
      <c r="A31" s="6"/>
      <c r="B31" s="6"/>
      <c r="C31" s="6"/>
      <c r="D31" s="6"/>
      <c r="E31" s="2"/>
    </row>
    <row r="32" spans="1:5" ht="15.65" customHeight="1">
      <c r="A32" s="76" t="s">
        <v>28</v>
      </c>
      <c r="B32" s="77"/>
      <c r="C32" s="77"/>
      <c r="D32" s="77"/>
      <c r="E32" s="2"/>
    </row>
    <row r="33" spans="1:5" ht="13.5" customHeight="1">
      <c r="A33" s="73" t="s">
        <v>29</v>
      </c>
      <c r="B33" s="74"/>
      <c r="C33" s="74"/>
      <c r="D33" s="74"/>
      <c r="E33" s="2"/>
    </row>
    <row r="34" spans="1:5" ht="13.5" customHeight="1">
      <c r="A34" s="2"/>
      <c r="B34" s="2"/>
      <c r="C34" s="2"/>
      <c r="D34" s="2"/>
      <c r="E34" s="2"/>
    </row>
    <row r="35" spans="1:5" ht="13.5" customHeight="1">
      <c r="A35" s="8" t="s">
        <v>30</v>
      </c>
      <c r="B35" s="29"/>
      <c r="C35" s="2"/>
      <c r="D35" s="21"/>
      <c r="E35" s="2"/>
    </row>
    <row r="36" spans="1:5" ht="13.5" customHeight="1">
      <c r="A36" s="30" t="s">
        <v>31</v>
      </c>
      <c r="B36" s="31"/>
      <c r="C36" s="12"/>
      <c r="D36" s="32" t="s">
        <v>32</v>
      </c>
      <c r="E36" s="4"/>
    </row>
    <row r="37" spans="1:5" ht="13.5" customHeight="1">
      <c r="A37" s="30" t="s">
        <v>33</v>
      </c>
      <c r="B37" s="31"/>
      <c r="C37" s="12"/>
      <c r="D37" s="13"/>
      <c r="E37" s="4"/>
    </row>
    <row r="38" spans="1:5" ht="13.5" customHeight="1">
      <c r="A38" s="30" t="s">
        <v>34</v>
      </c>
      <c r="B38" s="31"/>
      <c r="C38" s="12"/>
      <c r="D38" s="13"/>
      <c r="E38" s="4"/>
    </row>
    <row r="39" spans="1:5" ht="13.5" customHeight="1">
      <c r="A39" s="30" t="s">
        <v>35</v>
      </c>
      <c r="B39" s="31"/>
      <c r="C39" s="12"/>
      <c r="D39" s="32" t="s">
        <v>32</v>
      </c>
      <c r="E39" s="4"/>
    </row>
    <row r="40" spans="1:5" ht="15" customHeight="1">
      <c r="A40" s="65" t="s">
        <v>36</v>
      </c>
      <c r="B40" s="66"/>
      <c r="C40" s="12"/>
      <c r="D40" s="33"/>
      <c r="E40" s="4"/>
    </row>
    <row r="41" spans="1:5" ht="15" customHeight="1">
      <c r="A41" s="34" t="s">
        <v>37</v>
      </c>
      <c r="B41" s="35"/>
      <c r="C41" s="2"/>
      <c r="D41" s="20">
        <f>SUM(D36:D40)</f>
        <v>0</v>
      </c>
      <c r="E41" s="2"/>
    </row>
    <row r="42" spans="1:5" ht="15" customHeight="1">
      <c r="A42" s="35"/>
      <c r="B42" s="35"/>
      <c r="C42" s="2"/>
      <c r="D42" s="35"/>
      <c r="E42" s="2"/>
    </row>
    <row r="43" spans="1:5" ht="15" customHeight="1">
      <c r="A43" s="36" t="s">
        <v>38</v>
      </c>
      <c r="B43" s="37"/>
      <c r="C43" s="2"/>
      <c r="D43" s="31"/>
      <c r="E43" s="2"/>
    </row>
    <row r="44" spans="1:5" ht="15" customHeight="1">
      <c r="A44" s="38" t="s">
        <v>39</v>
      </c>
      <c r="B44" s="39"/>
      <c r="C44" s="2"/>
      <c r="D44" s="31"/>
      <c r="E44" s="2"/>
    </row>
    <row r="45" spans="1:5" ht="15" customHeight="1">
      <c r="A45" s="30" t="s">
        <v>40</v>
      </c>
      <c r="B45" s="31"/>
      <c r="C45" s="21"/>
      <c r="D45" s="31"/>
      <c r="E45" s="2"/>
    </row>
    <row r="46" spans="1:5" ht="15.65" customHeight="1">
      <c r="A46" s="40" t="s">
        <v>41</v>
      </c>
      <c r="B46" s="41"/>
      <c r="C46" s="42" t="s">
        <v>32</v>
      </c>
      <c r="D46" s="4"/>
      <c r="E46" s="2"/>
    </row>
    <row r="47" spans="1:5" ht="15" customHeight="1">
      <c r="A47" s="38" t="s">
        <v>42</v>
      </c>
      <c r="B47" s="43"/>
      <c r="C47" s="44"/>
      <c r="D47" s="2"/>
      <c r="E47" s="2"/>
    </row>
    <row r="48" spans="1:5" ht="15" customHeight="1">
      <c r="A48" s="45" t="s">
        <v>43</v>
      </c>
      <c r="B48" s="46" t="s">
        <v>32</v>
      </c>
      <c r="C48" s="47"/>
      <c r="D48" s="2"/>
      <c r="E48" s="2"/>
    </row>
    <row r="49" spans="1:5" ht="15" customHeight="1">
      <c r="A49" s="48" t="s">
        <v>44</v>
      </c>
      <c r="B49" s="46" t="s">
        <v>32</v>
      </c>
      <c r="C49" s="49" t="str">
        <f>IF(B49&lt;B48,B49,B48)</f>
        <v xml:space="preserve"> </v>
      </c>
      <c r="D49" s="2"/>
      <c r="E49" s="2"/>
    </row>
    <row r="50" spans="1:5" ht="15" customHeight="1">
      <c r="A50" s="30" t="s">
        <v>45</v>
      </c>
      <c r="B50" s="27"/>
      <c r="C50" s="50" t="e">
        <f>1-(C46/C49)</f>
        <v>#VALUE!</v>
      </c>
      <c r="D50" s="51" t="e">
        <f>D41*-C50</f>
        <v>#VALUE!</v>
      </c>
      <c r="E50" s="2"/>
    </row>
    <row r="51" spans="1:5" ht="13.5" customHeight="1">
      <c r="A51" s="52" t="s">
        <v>46</v>
      </c>
      <c r="B51" s="53"/>
      <c r="C51" s="2"/>
      <c r="D51" s="2"/>
      <c r="E51" s="2"/>
    </row>
    <row r="52" spans="1:5" ht="13.5" customHeight="1">
      <c r="A52" s="9" t="s">
        <v>47</v>
      </c>
      <c r="B52" s="2"/>
      <c r="C52" s="2"/>
      <c r="D52" s="21"/>
      <c r="E52" s="2"/>
    </row>
    <row r="53" spans="1:5" ht="13.5" customHeight="1">
      <c r="A53" s="9" t="s">
        <v>48</v>
      </c>
      <c r="B53" s="54"/>
      <c r="C53" s="55"/>
      <c r="D53" s="33">
        <v>0</v>
      </c>
      <c r="E53" s="4"/>
    </row>
    <row r="54" spans="1:5" ht="13.5" customHeight="1">
      <c r="A54" s="9" t="s">
        <v>49</v>
      </c>
      <c r="B54" s="56"/>
      <c r="C54" s="19" t="s">
        <v>50</v>
      </c>
      <c r="D54" s="57" t="e">
        <f>SUM(D41:D53)</f>
        <v>#VALUE!</v>
      </c>
      <c r="E54" s="2"/>
    </row>
    <row r="55" spans="1:5" ht="13.5" customHeight="1">
      <c r="A55" s="2"/>
      <c r="B55" s="56"/>
      <c r="C55" s="56"/>
      <c r="D55" s="28"/>
      <c r="E55" s="2"/>
    </row>
    <row r="56" spans="1:5" ht="15" customHeight="1">
      <c r="A56" s="9" t="s">
        <v>51</v>
      </c>
      <c r="B56" s="2"/>
      <c r="C56" s="19" t="s">
        <v>52</v>
      </c>
      <c r="D56" s="58" t="e">
        <f>IF(D54&lt;D22,D54,D22)</f>
        <v>#VALUE!</v>
      </c>
      <c r="E56" s="2"/>
    </row>
    <row r="57" spans="1:5" ht="15" customHeight="1">
      <c r="A57" s="2"/>
      <c r="B57" s="2"/>
      <c r="C57" s="2"/>
      <c r="D57" s="20"/>
      <c r="E57" s="2"/>
    </row>
    <row r="58" spans="1:5" ht="15" customHeight="1">
      <c r="A58" s="9" t="s">
        <v>53</v>
      </c>
      <c r="B58" s="2"/>
      <c r="C58" s="2"/>
      <c r="D58" s="58" t="e">
        <f>IF(D22&gt;D56,D22-D56,0)</f>
        <v>#VALUE!</v>
      </c>
      <c r="E58" s="2"/>
    </row>
    <row r="59" spans="1:5" ht="15" customHeight="1">
      <c r="A59" s="2"/>
      <c r="B59" s="2"/>
      <c r="C59" s="2"/>
      <c r="D59" s="28"/>
      <c r="E59" s="2"/>
    </row>
    <row r="60" spans="1:5" ht="13.5" customHeight="1">
      <c r="A60" s="71" t="s">
        <v>54</v>
      </c>
      <c r="B60" s="72"/>
      <c r="C60" s="72"/>
      <c r="D60" s="72"/>
      <c r="E60" s="2"/>
    </row>
    <row r="61" spans="1:5" ht="30" customHeight="1">
      <c r="A61" s="69" t="s">
        <v>55</v>
      </c>
      <c r="B61" s="70"/>
      <c r="C61" s="70"/>
      <c r="D61" s="70"/>
      <c r="E61" s="2"/>
    </row>
    <row r="62" spans="1:5" ht="30.65" customHeight="1">
      <c r="A62" s="69" t="s">
        <v>56</v>
      </c>
      <c r="B62" s="70"/>
      <c r="C62" s="70"/>
      <c r="D62" s="70"/>
      <c r="E62" s="2"/>
    </row>
    <row r="63" spans="1:5" ht="13.5" customHeight="1">
      <c r="A63" s="21"/>
      <c r="B63" s="21"/>
      <c r="C63" s="21"/>
      <c r="D63" s="21"/>
      <c r="E63" s="2"/>
    </row>
    <row r="64" spans="1:5" ht="32.4" customHeight="1">
      <c r="A64" s="63" t="s">
        <v>57</v>
      </c>
      <c r="B64" s="64"/>
      <c r="C64" s="64"/>
      <c r="D64" s="64"/>
      <c r="E64" s="4"/>
    </row>
    <row r="65" spans="1:5" ht="13.5" customHeight="1">
      <c r="A65" s="27"/>
      <c r="B65" s="27"/>
      <c r="C65" s="27"/>
      <c r="D65" s="27"/>
      <c r="E65" s="2"/>
    </row>
    <row r="66" spans="1:5" ht="16" customHeight="1">
      <c r="A66" s="59" t="s">
        <v>58</v>
      </c>
      <c r="B66" s="2"/>
      <c r="C66" s="2"/>
      <c r="D66" s="2"/>
      <c r="E66" s="2"/>
    </row>
    <row r="67" spans="1:5" ht="61" customHeight="1">
      <c r="A67" s="61" t="s">
        <v>59</v>
      </c>
      <c r="B67" s="62"/>
      <c r="C67" s="62"/>
      <c r="D67" s="62"/>
      <c r="E67" s="2"/>
    </row>
    <row r="68" spans="1:5" ht="13.5" customHeight="1">
      <c r="A68" s="60"/>
      <c r="B68" s="2"/>
      <c r="C68" s="2"/>
      <c r="D68" s="2"/>
      <c r="E68" s="2"/>
    </row>
  </sheetData>
  <mergeCells count="15">
    <mergeCell ref="A1:D1"/>
    <mergeCell ref="A3:D3"/>
    <mergeCell ref="A6:D6"/>
    <mergeCell ref="A32:D32"/>
    <mergeCell ref="A7:D7"/>
    <mergeCell ref="C16:C17"/>
    <mergeCell ref="D16:D17"/>
    <mergeCell ref="A67:D67"/>
    <mergeCell ref="A64:D64"/>
    <mergeCell ref="A40:B40"/>
    <mergeCell ref="A2:D2"/>
    <mergeCell ref="A61:D61"/>
    <mergeCell ref="A60:D60"/>
    <mergeCell ref="A62:D62"/>
    <mergeCell ref="A33:D33"/>
  </mergeCell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Loan and Forgiveness Worksheet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dc:creator>
  <cp:lastModifiedBy>Dawn Jacobson</cp:lastModifiedBy>
  <dcterms:created xsi:type="dcterms:W3CDTF">2020-04-10T17:15:39Z</dcterms:created>
  <dcterms:modified xsi:type="dcterms:W3CDTF">2020-04-10T17:15:40Z</dcterms:modified>
</cp:coreProperties>
</file>